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74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1" i="1"/>
  <c r="A191"/>
  <c r="L190"/>
  <c r="J190"/>
  <c r="I190"/>
  <c r="H190"/>
  <c r="G190"/>
  <c r="F190"/>
  <c r="B183"/>
  <c r="A183"/>
  <c r="L182"/>
  <c r="L191" s="1"/>
  <c r="J182"/>
  <c r="J191" s="1"/>
  <c r="I182"/>
  <c r="I191" s="1"/>
  <c r="H182"/>
  <c r="H191" s="1"/>
  <c r="G182"/>
  <c r="G191" s="1"/>
  <c r="F182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F145"/>
  <c r="F156" s="1"/>
  <c r="B137"/>
  <c r="A137"/>
  <c r="L136"/>
  <c r="J136"/>
  <c r="I136"/>
  <c r="H136"/>
  <c r="G136"/>
  <c r="F136"/>
  <c r="B128"/>
  <c r="A128"/>
  <c r="L127"/>
  <c r="L137" s="1"/>
  <c r="J127"/>
  <c r="I127"/>
  <c r="I137" s="1"/>
  <c r="H127"/>
  <c r="H137" s="1"/>
  <c r="G127"/>
  <c r="G137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89"/>
  <c r="A89"/>
  <c r="L88"/>
  <c r="J88"/>
  <c r="I88"/>
  <c r="I100" s="1"/>
  <c r="H88"/>
  <c r="G88"/>
  <c r="G100" s="1"/>
  <c r="F88"/>
  <c r="F100" s="1"/>
  <c r="B80"/>
  <c r="A80"/>
  <c r="L79"/>
  <c r="J79"/>
  <c r="I79"/>
  <c r="H79"/>
  <c r="G79"/>
  <c r="F79"/>
  <c r="B70"/>
  <c r="A70"/>
  <c r="L69"/>
  <c r="J69"/>
  <c r="I69"/>
  <c r="H69"/>
  <c r="G69"/>
  <c r="F69"/>
  <c r="F80" s="1"/>
  <c r="B61"/>
  <c r="A61"/>
  <c r="L60"/>
  <c r="J60"/>
  <c r="I60"/>
  <c r="H60"/>
  <c r="G60"/>
  <c r="F60"/>
  <c r="B52"/>
  <c r="A52"/>
  <c r="L51"/>
  <c r="J51"/>
  <c r="I51"/>
  <c r="H51"/>
  <c r="G51"/>
  <c r="F51"/>
  <c r="F61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6" l="1"/>
  <c r="L100"/>
  <c r="I61"/>
  <c r="I80"/>
  <c r="G80"/>
  <c r="H80"/>
  <c r="H100"/>
  <c r="J61"/>
  <c r="H61"/>
  <c r="G61"/>
  <c r="F43"/>
  <c r="I43"/>
  <c r="H43"/>
  <c r="L24"/>
  <c r="I24"/>
  <c r="H24"/>
  <c r="F137"/>
  <c r="J24"/>
  <c r="F191"/>
  <c r="H175"/>
  <c r="G175"/>
  <c r="F175"/>
  <c r="L175"/>
  <c r="J137"/>
  <c r="F119"/>
  <c r="G119"/>
  <c r="J119"/>
  <c r="J100"/>
  <c r="L80"/>
  <c r="J80"/>
  <c r="L61"/>
  <c r="G43"/>
  <c r="J43"/>
  <c r="L43"/>
  <c r="G24"/>
  <c r="F24"/>
  <c r="I192" l="1"/>
  <c r="H192"/>
  <c r="F192"/>
  <c r="J192"/>
  <c r="L192"/>
  <c r="G192"/>
</calcChain>
</file>

<file path=xl/sharedStrings.xml><?xml version="1.0" encoding="utf-8"?>
<sst xmlns="http://schemas.openxmlformats.org/spreadsheetml/2006/main" count="285" uniqueCount="104">
  <si>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</si>
  <si>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</si>
  <si>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</si>
  <si>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</si>
  <si>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</si>
  <si>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</si>
  <si>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</si>
  <si>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</si>
  <si>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</si>
  <si>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</si>
  <si>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</si>
  <si>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</si>
  <si>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</si>
  <si>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</si>
  <si>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</si>
  <si>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</si>
  <si>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</si>
  <si>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</si>
  <si>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</si>
  <si>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</si>
  <si>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</si>
  <si>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</si>
  <si>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</si>
  <si>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</si>
  <si>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</si>
  <si>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</si>
  <si>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</si>
  <si>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</si>
  <si>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</si>
  <si>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</si>
  <si>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</si>
  <si>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</si>
  <si>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</si>
  <si>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</si>
  <si>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</si>
  <si>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</si>
  <si>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</si>
  <si>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</si>
  <si>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</si>
  <si>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</si>
  <si>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Костина Н.В.</t>
  </si>
  <si>
    <t>Нарезка овощная</t>
  </si>
  <si>
    <t>П00047</t>
  </si>
  <si>
    <t>П00095</t>
  </si>
  <si>
    <t>Макаронные изделия отварные</t>
  </si>
  <si>
    <t>Напиток из шиповника</t>
  </si>
  <si>
    <t>Хлеб пшеничный</t>
  </si>
  <si>
    <t>Хлеб Дарницкий</t>
  </si>
  <si>
    <t>П00331</t>
  </si>
  <si>
    <t>П00265</t>
  </si>
  <si>
    <t>П00402</t>
  </si>
  <si>
    <t>Салат из помидоров и огурцов с луком</t>
  </si>
  <si>
    <t>Ф0017</t>
  </si>
  <si>
    <t>П00273</t>
  </si>
  <si>
    <t>П00324</t>
  </si>
  <si>
    <t>Чай с лимоном</t>
  </si>
  <si>
    <t>П00431</t>
  </si>
  <si>
    <t>Салат из квашеной капусты</t>
  </si>
  <si>
    <t>П00040</t>
  </si>
  <si>
    <t>Борщ со свежей капустой и картофелем</t>
  </si>
  <si>
    <t>Ф00075</t>
  </si>
  <si>
    <t>Плов из свинины</t>
  </si>
  <si>
    <t>П00311</t>
  </si>
  <si>
    <t>Чай с сахаром</t>
  </si>
  <si>
    <t>П00396</t>
  </si>
  <si>
    <t>Икра кабачковая</t>
  </si>
  <si>
    <t>П00055</t>
  </si>
  <si>
    <t>Суп Крестьянский с крупой</t>
  </si>
  <si>
    <t>П00094</t>
  </si>
  <si>
    <t>Пюре картофельное</t>
  </si>
  <si>
    <t>Компот из смеси сухофруктов</t>
  </si>
  <si>
    <t>Щи со свежей капустой и картофелем</t>
  </si>
  <si>
    <t>Пюре гороховое</t>
  </si>
  <si>
    <t>Суп картофельный с макаронными изделиями</t>
  </si>
  <si>
    <t>П0010</t>
  </si>
  <si>
    <t>Птица, запеченнная на сметане с чесноком</t>
  </si>
  <si>
    <t>П00283</t>
  </si>
  <si>
    <t>Каша пшенная вязкая</t>
  </si>
  <si>
    <t>П00030</t>
  </si>
  <si>
    <t>МБОУ Кизнерская сельская школа</t>
  </si>
  <si>
    <t>Соус томатный</t>
  </si>
  <si>
    <t>ф00553</t>
  </si>
  <si>
    <t>П00084</t>
  </si>
  <si>
    <t>овощная нарезка</t>
  </si>
  <si>
    <t>Суп гороховый с картофелем</t>
  </si>
  <si>
    <t>Салат из кукурузы консервированной</t>
  </si>
  <si>
    <t>Ф00019</t>
  </si>
  <si>
    <t>П00430</t>
  </si>
  <si>
    <t>Салат из морской капусты</t>
  </si>
  <si>
    <t>Винегрет овощной</t>
  </si>
  <si>
    <t>Гуляш из свинины с луком</t>
  </si>
  <si>
    <t>тефтели ежики</t>
  </si>
  <si>
    <t>П00112</t>
  </si>
  <si>
    <t>Каша гречневая рассыпчатая</t>
  </si>
  <si>
    <t>Жаркое по-домашнему</t>
  </si>
  <si>
    <t>Рассольник ленинградский</t>
  </si>
  <si>
    <t>Рыба жаренная</t>
  </si>
  <si>
    <t>Рагу  из овощей</t>
  </si>
  <si>
    <t>Суп Крестьянский</t>
  </si>
  <si>
    <t>Салат свеколка</t>
  </si>
  <si>
    <t>Щи овощные из свежей капусты</t>
  </si>
  <si>
    <t>Колбаска витаминка</t>
  </si>
  <si>
    <t>Макаронник с сыром</t>
  </si>
  <si>
    <t>Кисель изконцентрата на плодовых экстрактах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</si>
</sst>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64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70" sqref="N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79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52">
        <v>0.8</v>
      </c>
      <c r="H14" s="52">
        <v>2.6</v>
      </c>
      <c r="I14" s="52">
        <v>4.4800000000000004</v>
      </c>
      <c r="J14" s="43">
        <v>48</v>
      </c>
      <c r="K14" s="44" t="s">
        <v>58</v>
      </c>
      <c r="L14" s="43">
        <v>5.5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2.35</v>
      </c>
      <c r="H15" s="43">
        <v>5.08</v>
      </c>
      <c r="I15" s="43">
        <v>13.19</v>
      </c>
      <c r="J15" s="43">
        <v>105.34</v>
      </c>
      <c r="K15" s="44" t="s">
        <v>60</v>
      </c>
      <c r="L15" s="43">
        <v>20</v>
      </c>
    </row>
    <row r="16" spans="1:12" ht="15">
      <c r="A16" s="23"/>
      <c r="B16" s="15"/>
      <c r="C16" s="11"/>
      <c r="D16" s="7" t="s">
        <v>28</v>
      </c>
      <c r="E16" s="42" t="s">
        <v>90</v>
      </c>
      <c r="F16" s="43">
        <v>90</v>
      </c>
      <c r="G16" s="43">
        <v>13</v>
      </c>
      <c r="H16" s="43">
        <v>2.2999999999999998</v>
      </c>
      <c r="I16" s="43">
        <v>3.7</v>
      </c>
      <c r="J16" s="43">
        <v>91</v>
      </c>
      <c r="K16" s="44" t="s">
        <v>49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93</v>
      </c>
      <c r="F17" s="43">
        <v>150</v>
      </c>
      <c r="G17" s="43">
        <v>10.67</v>
      </c>
      <c r="H17" s="43">
        <v>2.79</v>
      </c>
      <c r="I17" s="43">
        <v>52.58</v>
      </c>
      <c r="J17" s="43">
        <v>283.64999999999998</v>
      </c>
      <c r="K17" s="44" t="s">
        <v>48</v>
      </c>
      <c r="L17" s="43">
        <v>6.5</v>
      </c>
    </row>
    <row r="18" spans="1:12" ht="1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0.6</v>
      </c>
      <c r="H18" s="43">
        <v>0.1</v>
      </c>
      <c r="I18" s="43">
        <v>31</v>
      </c>
      <c r="J18" s="43">
        <v>131</v>
      </c>
      <c r="K18" s="44" t="s">
        <v>50</v>
      </c>
      <c r="L18" s="43">
        <v>5.5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8.84</v>
      </c>
      <c r="H19" s="43">
        <v>1.66</v>
      </c>
      <c r="I19" s="43">
        <v>38.479999999999997</v>
      </c>
      <c r="J19" s="43">
        <v>204</v>
      </c>
      <c r="K19" s="44">
        <v>1</v>
      </c>
      <c r="L19" s="43">
        <v>2.2000000000000002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3.96</v>
      </c>
      <c r="H20" s="43">
        <v>0.72</v>
      </c>
      <c r="I20" s="43">
        <v>20.46</v>
      </c>
      <c r="J20" s="43">
        <v>104</v>
      </c>
      <c r="K20" s="44">
        <v>2</v>
      </c>
      <c r="L20" s="43">
        <v>2.2000000000000002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40.220000000000006</v>
      </c>
      <c r="H23" s="19">
        <f t="shared" si="2"/>
        <v>15.25</v>
      </c>
      <c r="I23" s="19">
        <f t="shared" si="2"/>
        <v>163.89000000000001</v>
      </c>
      <c r="J23" s="19">
        <f t="shared" si="2"/>
        <v>966.99</v>
      </c>
      <c r="K23" s="25"/>
      <c r="L23" s="19">
        <f t="shared" ref="L23" si="3">SUM(L14:L22)</f>
        <v>73.900000000000006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810</v>
      </c>
      <c r="G24" s="32">
        <f t="shared" ref="G24:J24" si="4">G13+G23</f>
        <v>40.220000000000006</v>
      </c>
      <c r="H24" s="32">
        <f t="shared" si="4"/>
        <v>15.25</v>
      </c>
      <c r="I24" s="32">
        <f t="shared" si="4"/>
        <v>163.89000000000001</v>
      </c>
      <c r="J24" s="32">
        <f t="shared" si="4"/>
        <v>966.99</v>
      </c>
      <c r="K24" s="32"/>
      <c r="L24" s="32">
        <f t="shared" ref="L24" si="5">L13+L23</f>
        <v>73.900000000000006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0.9</v>
      </c>
      <c r="H33" s="43">
        <v>6.1</v>
      </c>
      <c r="I33" s="43">
        <v>3</v>
      </c>
      <c r="J33" s="43">
        <v>71.400000000000006</v>
      </c>
      <c r="K33" s="44" t="s">
        <v>52</v>
      </c>
      <c r="L33" s="43">
        <v>14.5</v>
      </c>
    </row>
    <row r="34" spans="1:12" ht="25.5">
      <c r="A34" s="14"/>
      <c r="B34" s="15"/>
      <c r="C34" s="11"/>
      <c r="D34" s="7" t="s">
        <v>27</v>
      </c>
      <c r="E34" s="42" t="s">
        <v>73</v>
      </c>
      <c r="F34" s="43">
        <v>250</v>
      </c>
      <c r="G34" s="43">
        <v>3.11</v>
      </c>
      <c r="H34" s="43">
        <v>4.76</v>
      </c>
      <c r="I34" s="43">
        <v>21.18</v>
      </c>
      <c r="J34" s="43">
        <v>140</v>
      </c>
      <c r="K34" s="44" t="s">
        <v>74</v>
      </c>
      <c r="L34" s="43">
        <v>18</v>
      </c>
    </row>
    <row r="35" spans="1:12" ht="15">
      <c r="A35" s="14"/>
      <c r="B35" s="15"/>
      <c r="C35" s="11"/>
      <c r="D35" s="7" t="s">
        <v>28</v>
      </c>
      <c r="E35" s="42" t="s">
        <v>94</v>
      </c>
      <c r="F35" s="43">
        <v>180</v>
      </c>
      <c r="G35" s="43">
        <v>13</v>
      </c>
      <c r="H35" s="43">
        <v>13</v>
      </c>
      <c r="I35" s="43">
        <v>34</v>
      </c>
      <c r="J35" s="43">
        <v>328</v>
      </c>
      <c r="K35" s="44" t="s">
        <v>53</v>
      </c>
      <c r="L35" s="43">
        <v>42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0.12</v>
      </c>
      <c r="H37" s="43">
        <v>0.02</v>
      </c>
      <c r="I37" s="43">
        <v>10.199999999999999</v>
      </c>
      <c r="J37" s="43">
        <v>41</v>
      </c>
      <c r="K37" s="44" t="s">
        <v>56</v>
      </c>
      <c r="L37" s="43">
        <v>4.5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8.84</v>
      </c>
      <c r="H38" s="43">
        <v>1.66</v>
      </c>
      <c r="I38" s="43">
        <v>38.479999999999997</v>
      </c>
      <c r="J38" s="43">
        <v>204</v>
      </c>
      <c r="K38" s="44">
        <v>1</v>
      </c>
      <c r="L38" s="43">
        <v>1.5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3.96</v>
      </c>
      <c r="H39" s="43">
        <v>0.72</v>
      </c>
      <c r="I39" s="43">
        <v>20.46</v>
      </c>
      <c r="J39" s="43">
        <v>104</v>
      </c>
      <c r="K39" s="44">
        <v>2</v>
      </c>
      <c r="L39" s="43">
        <v>1.6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29.93</v>
      </c>
      <c r="H42" s="19">
        <f t="shared" ref="H42" si="11">SUM(H33:H41)</f>
        <v>26.259999999999998</v>
      </c>
      <c r="I42" s="19">
        <f t="shared" ref="I42" si="12">SUM(I33:I41)</f>
        <v>127.32</v>
      </c>
      <c r="J42" s="19">
        <f t="shared" ref="J42:L42" si="13">SUM(J33:J41)</f>
        <v>888.4</v>
      </c>
      <c r="K42" s="25"/>
      <c r="L42" s="19">
        <f t="shared" si="13"/>
        <v>82.1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750</v>
      </c>
      <c r="G43" s="32">
        <f>G32+G42</f>
        <v>29.93</v>
      </c>
      <c r="H43" s="32">
        <f>H32+H42</f>
        <v>26.259999999999998</v>
      </c>
      <c r="I43" s="32">
        <f>I32+I42</f>
        <v>127.32</v>
      </c>
      <c r="J43" s="32">
        <f>J32+J42</f>
        <v>888.4</v>
      </c>
      <c r="K43" s="32"/>
      <c r="L43" s="32">
        <f>L32+L42</f>
        <v>82.1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2.8</v>
      </c>
      <c r="H52" s="43">
        <v>0.6</v>
      </c>
      <c r="I52" s="43">
        <v>8</v>
      </c>
      <c r="J52" s="43">
        <v>99.3</v>
      </c>
      <c r="K52" s="44" t="s">
        <v>86</v>
      </c>
      <c r="L52" s="43">
        <v>11</v>
      </c>
    </row>
    <row r="53" spans="1:12" ht="1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2.14</v>
      </c>
      <c r="H53" s="43">
        <v>6.1</v>
      </c>
      <c r="I53" s="43">
        <v>9.56</v>
      </c>
      <c r="J53" s="43">
        <v>102</v>
      </c>
      <c r="K53" s="44" t="s">
        <v>82</v>
      </c>
      <c r="L53" s="43">
        <v>18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200</v>
      </c>
      <c r="G54" s="43">
        <v>17.2</v>
      </c>
      <c r="H54" s="43">
        <v>17.100000000000001</v>
      </c>
      <c r="I54" s="43">
        <v>25.3</v>
      </c>
      <c r="J54" s="43">
        <v>324</v>
      </c>
      <c r="K54" s="44" t="s">
        <v>62</v>
      </c>
      <c r="L54" s="43">
        <v>48</v>
      </c>
    </row>
    <row r="55" spans="1:12" ht="15">
      <c r="A55" s="23"/>
      <c r="B55" s="15"/>
      <c r="C55" s="11"/>
      <c r="D55" s="7" t="s">
        <v>30</v>
      </c>
      <c r="E55" s="42" t="s">
        <v>63</v>
      </c>
      <c r="F55" s="43">
        <v>200</v>
      </c>
      <c r="G55" s="43">
        <v>0.4</v>
      </c>
      <c r="H55" s="43">
        <v>0.1</v>
      </c>
      <c r="I55" s="43">
        <v>15</v>
      </c>
      <c r="J55" s="43">
        <v>56.85</v>
      </c>
      <c r="K55" s="44" t="s">
        <v>64</v>
      </c>
      <c r="L55" s="43">
        <v>2.5</v>
      </c>
    </row>
    <row r="56" spans="1:12" ht="15">
      <c r="A56" s="23"/>
      <c r="B56" s="15"/>
      <c r="C56" s="11"/>
      <c r="D56" s="7" t="s">
        <v>31</v>
      </c>
      <c r="E56" s="42" t="s">
        <v>46</v>
      </c>
      <c r="F56" s="43">
        <v>30</v>
      </c>
      <c r="G56" s="43">
        <v>8.84</v>
      </c>
      <c r="H56" s="43">
        <v>1.66</v>
      </c>
      <c r="I56" s="43">
        <v>38.479999999999997</v>
      </c>
      <c r="J56" s="43">
        <v>204</v>
      </c>
      <c r="K56" s="44">
        <v>1</v>
      </c>
      <c r="L56" s="43">
        <v>1.5</v>
      </c>
    </row>
    <row r="57" spans="1:12" ht="15">
      <c r="A57" s="23"/>
      <c r="B57" s="15"/>
      <c r="C57" s="11"/>
      <c r="D57" s="7" t="s">
        <v>32</v>
      </c>
      <c r="E57" s="42" t="s">
        <v>47</v>
      </c>
      <c r="F57" s="43">
        <v>30</v>
      </c>
      <c r="G57" s="43">
        <v>3.96</v>
      </c>
      <c r="H57" s="43">
        <v>0.72</v>
      </c>
      <c r="I57" s="43">
        <v>20.46</v>
      </c>
      <c r="J57" s="43">
        <v>104</v>
      </c>
      <c r="K57" s="44">
        <v>2</v>
      </c>
      <c r="L57" s="43">
        <v>1.6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SUM(F52:F59)</f>
        <v>770</v>
      </c>
      <c r="G60" s="19">
        <f>SUM(G52:G59)</f>
        <v>35.339999999999996</v>
      </c>
      <c r="H60" s="19">
        <f>SUM(H52:H59)</f>
        <v>26.28</v>
      </c>
      <c r="I60" s="19">
        <f>SUM(I52:I59)</f>
        <v>116.80000000000001</v>
      </c>
      <c r="J60" s="19">
        <f>SUM(J52:J59)</f>
        <v>890.15</v>
      </c>
      <c r="K60" s="25"/>
      <c r="L60" s="19">
        <f>SUM(L52:L59)</f>
        <v>82.6</v>
      </c>
    </row>
    <row r="61" spans="1:12" ht="15.75" customHeight="1">
      <c r="A61" s="29">
        <f>A44</f>
        <v>1</v>
      </c>
      <c r="B61" s="30">
        <f>B44</f>
        <v>3</v>
      </c>
      <c r="C61" s="53" t="s">
        <v>4</v>
      </c>
      <c r="D61" s="54"/>
      <c r="E61" s="31"/>
      <c r="F61" s="32">
        <f>F51+F60</f>
        <v>770</v>
      </c>
      <c r="G61" s="32">
        <f>G51+G60</f>
        <v>35.339999999999996</v>
      </c>
      <c r="H61" s="32">
        <f>H51+H60</f>
        <v>26.28</v>
      </c>
      <c r="I61" s="32">
        <f>I51+I60</f>
        <v>116.80000000000001</v>
      </c>
      <c r="J61" s="32">
        <f>J51+J60</f>
        <v>890.15</v>
      </c>
      <c r="K61" s="32"/>
      <c r="L61" s="32">
        <f>L51+L60</f>
        <v>82.6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18">SUM(G62:G68)</f>
        <v>0</v>
      </c>
      <c r="H69" s="19">
        <f t="shared" ref="H69" si="19">SUM(H62:H68)</f>
        <v>0</v>
      </c>
      <c r="I69" s="19">
        <f t="shared" ref="I69" si="20">SUM(I62:I68)</f>
        <v>0</v>
      </c>
      <c r="J69" s="19">
        <f t="shared" ref="J69:L69" si="21">SUM(J62:J68)</f>
        <v>0</v>
      </c>
      <c r="K69" s="25"/>
      <c r="L69" s="19">
        <f t="shared" si="2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65</v>
      </c>
      <c r="F70" s="43">
        <v>60</v>
      </c>
      <c r="G70" s="43">
        <v>1.3</v>
      </c>
      <c r="H70" s="43">
        <v>2.5</v>
      </c>
      <c r="I70" s="43">
        <v>2.6</v>
      </c>
      <c r="J70" s="43">
        <v>38</v>
      </c>
      <c r="K70" s="44">
        <v>77</v>
      </c>
      <c r="L70" s="43">
        <v>14</v>
      </c>
    </row>
    <row r="71" spans="1:12" ht="15">
      <c r="A71" s="23"/>
      <c r="B71" s="15"/>
      <c r="C71" s="11"/>
      <c r="D71" s="7" t="s">
        <v>27</v>
      </c>
      <c r="E71" s="42" t="s">
        <v>95</v>
      </c>
      <c r="F71" s="43">
        <v>250</v>
      </c>
      <c r="G71" s="43">
        <v>3</v>
      </c>
      <c r="H71" s="43">
        <v>5</v>
      </c>
      <c r="I71" s="43">
        <v>20</v>
      </c>
      <c r="J71" s="43">
        <v>142</v>
      </c>
      <c r="K71" s="44">
        <v>43</v>
      </c>
      <c r="L71" s="43">
        <v>18</v>
      </c>
    </row>
    <row r="72" spans="1:12" ht="15">
      <c r="A72" s="23"/>
      <c r="B72" s="15"/>
      <c r="C72" s="11"/>
      <c r="D72" s="7" t="s">
        <v>28</v>
      </c>
      <c r="E72" s="42" t="s">
        <v>96</v>
      </c>
      <c r="F72" s="43">
        <v>90</v>
      </c>
      <c r="G72" s="43">
        <v>8</v>
      </c>
      <c r="H72" s="43">
        <v>7.4</v>
      </c>
      <c r="I72" s="43">
        <v>2.2000000000000002</v>
      </c>
      <c r="J72" s="43">
        <v>108</v>
      </c>
      <c r="K72" s="44">
        <v>377</v>
      </c>
      <c r="L72" s="43">
        <v>45.5</v>
      </c>
    </row>
    <row r="73" spans="1:12" ht="15">
      <c r="A73" s="23"/>
      <c r="B73" s="15"/>
      <c r="C73" s="11"/>
      <c r="D73" s="7" t="s">
        <v>29</v>
      </c>
      <c r="E73" s="42" t="s">
        <v>69</v>
      </c>
      <c r="F73" s="43">
        <v>150</v>
      </c>
      <c r="G73" s="43">
        <v>3</v>
      </c>
      <c r="H73" s="43">
        <v>5</v>
      </c>
      <c r="I73" s="43">
        <v>20</v>
      </c>
      <c r="J73" s="43">
        <v>141</v>
      </c>
      <c r="K73" s="44">
        <v>335</v>
      </c>
      <c r="L73" s="43">
        <v>3.5</v>
      </c>
    </row>
    <row r="74" spans="1:12" ht="15">
      <c r="A74" s="23"/>
      <c r="B74" s="15"/>
      <c r="C74" s="11"/>
      <c r="D74" s="7" t="s">
        <v>30</v>
      </c>
      <c r="E74" s="42" t="s">
        <v>63</v>
      </c>
      <c r="F74" s="43">
        <v>200</v>
      </c>
      <c r="G74" s="43">
        <v>0.2</v>
      </c>
      <c r="H74" s="43">
        <v>0.1</v>
      </c>
      <c r="I74" s="43">
        <v>15</v>
      </c>
      <c r="J74" s="43">
        <v>60</v>
      </c>
      <c r="K74" s="44" t="s">
        <v>87</v>
      </c>
      <c r="L74" s="43">
        <v>2.5</v>
      </c>
    </row>
    <row r="75" spans="1:12" ht="15">
      <c r="A75" s="23"/>
      <c r="B75" s="15"/>
      <c r="C75" s="11"/>
      <c r="D75" s="7" t="s">
        <v>31</v>
      </c>
      <c r="E75" s="42" t="s">
        <v>46</v>
      </c>
      <c r="F75" s="43">
        <v>30</v>
      </c>
      <c r="G75" s="43">
        <v>8.84</v>
      </c>
      <c r="H75" s="43">
        <v>1.66</v>
      </c>
      <c r="I75" s="43">
        <v>38.479999999999997</v>
      </c>
      <c r="J75" s="43">
        <v>204</v>
      </c>
      <c r="K75" s="44">
        <v>1</v>
      </c>
      <c r="L75" s="43">
        <v>1.5</v>
      </c>
    </row>
    <row r="76" spans="1:12" ht="15">
      <c r="A76" s="23"/>
      <c r="B76" s="15"/>
      <c r="C76" s="11"/>
      <c r="D76" s="7" t="s">
        <v>32</v>
      </c>
      <c r="E76" s="42" t="s">
        <v>47</v>
      </c>
      <c r="F76" s="43">
        <v>30</v>
      </c>
      <c r="G76" s="43">
        <v>3.96</v>
      </c>
      <c r="H76" s="43">
        <v>0.72</v>
      </c>
      <c r="I76" s="43">
        <v>20.46</v>
      </c>
      <c r="J76" s="43">
        <v>104</v>
      </c>
      <c r="K76" s="44">
        <v>2</v>
      </c>
      <c r="L76" s="43">
        <v>1.6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810</v>
      </c>
      <c r="G79" s="19">
        <f t="shared" ref="G79" si="22">SUM(G70:G78)</f>
        <v>28.3</v>
      </c>
      <c r="H79" s="19">
        <f t="shared" ref="H79" si="23">SUM(H70:H78)</f>
        <v>22.38</v>
      </c>
      <c r="I79" s="19">
        <f t="shared" ref="I79" si="24">SUM(I70:I78)</f>
        <v>118.74000000000001</v>
      </c>
      <c r="J79" s="19">
        <f t="shared" ref="J79:L79" si="25">SUM(J70:J78)</f>
        <v>797</v>
      </c>
      <c r="K79" s="25"/>
      <c r="L79" s="19">
        <f t="shared" si="25"/>
        <v>86.6</v>
      </c>
    </row>
    <row r="80" spans="1:12" ht="15.75" customHeight="1">
      <c r="A80" s="29">
        <f>A62</f>
        <v>1</v>
      </c>
      <c r="B80" s="30">
        <f>B62</f>
        <v>4</v>
      </c>
      <c r="C80" s="53" t="s">
        <v>4</v>
      </c>
      <c r="D80" s="54"/>
      <c r="E80" s="31"/>
      <c r="F80" s="32">
        <f>F69+F79</f>
        <v>810</v>
      </c>
      <c r="G80" s="32">
        <f t="shared" ref="G80" si="26">G69+G79</f>
        <v>28.3</v>
      </c>
      <c r="H80" s="32">
        <f t="shared" ref="H80" si="27">H69+H79</f>
        <v>22.38</v>
      </c>
      <c r="I80" s="32">
        <f t="shared" ref="I80" si="28">I69+I79</f>
        <v>118.74000000000001</v>
      </c>
      <c r="J80" s="32">
        <f t="shared" ref="J80:L80" si="29">J69+J79</f>
        <v>797</v>
      </c>
      <c r="K80" s="32"/>
      <c r="L80" s="32">
        <f t="shared" si="29"/>
        <v>86.6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0">SUM(G81:G87)</f>
        <v>0</v>
      </c>
      <c r="H88" s="19">
        <f t="shared" ref="H88" si="31">SUM(H81:H87)</f>
        <v>0</v>
      </c>
      <c r="I88" s="19">
        <f t="shared" ref="I88" si="32">SUM(I81:I87)</f>
        <v>0</v>
      </c>
      <c r="J88" s="19">
        <f t="shared" ref="J88:L88" si="33">SUM(J81:J87)</f>
        <v>0</v>
      </c>
      <c r="K88" s="25"/>
      <c r="L88" s="19">
        <f t="shared" si="3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89</v>
      </c>
      <c r="F89" s="43">
        <v>60</v>
      </c>
      <c r="G89" s="43">
        <v>1</v>
      </c>
      <c r="H89" s="43">
        <v>6</v>
      </c>
      <c r="I89" s="43">
        <v>8</v>
      </c>
      <c r="J89" s="43">
        <v>85</v>
      </c>
      <c r="K89" s="44" t="s">
        <v>66</v>
      </c>
      <c r="L89" s="43">
        <v>9.5</v>
      </c>
    </row>
    <row r="90" spans="1:12" ht="15">
      <c r="A90" s="23"/>
      <c r="B90" s="15"/>
      <c r="C90" s="11"/>
      <c r="D90" s="7" t="s">
        <v>27</v>
      </c>
      <c r="E90" s="42" t="s">
        <v>67</v>
      </c>
      <c r="F90" s="43">
        <v>250</v>
      </c>
      <c r="G90" s="43">
        <v>2.52</v>
      </c>
      <c r="H90" s="43">
        <v>7.25</v>
      </c>
      <c r="I90" s="43">
        <v>14.09</v>
      </c>
      <c r="J90" s="43">
        <v>132</v>
      </c>
      <c r="K90" s="44" t="s">
        <v>68</v>
      </c>
      <c r="L90" s="43">
        <v>18</v>
      </c>
    </row>
    <row r="91" spans="1:12" ht="15">
      <c r="A91" s="23"/>
      <c r="B91" s="15"/>
      <c r="C91" s="11"/>
      <c r="D91" s="7" t="s">
        <v>28</v>
      </c>
      <c r="E91" s="42" t="s">
        <v>91</v>
      </c>
      <c r="F91" s="43">
        <v>90</v>
      </c>
      <c r="G91" s="43">
        <v>11</v>
      </c>
      <c r="H91" s="43">
        <v>15</v>
      </c>
      <c r="I91" s="43">
        <v>7</v>
      </c>
      <c r="J91" s="43">
        <v>211</v>
      </c>
      <c r="K91" s="44">
        <v>442</v>
      </c>
      <c r="L91" s="43">
        <v>45</v>
      </c>
    </row>
    <row r="92" spans="1:12" ht="15">
      <c r="A92" s="23"/>
      <c r="B92" s="15"/>
      <c r="C92" s="11"/>
      <c r="D92" s="7" t="s">
        <v>29</v>
      </c>
      <c r="E92" s="42" t="s">
        <v>44</v>
      </c>
      <c r="F92" s="43">
        <v>150</v>
      </c>
      <c r="G92" s="43">
        <v>5.37</v>
      </c>
      <c r="H92" s="43">
        <v>8.9</v>
      </c>
      <c r="I92" s="43">
        <v>31.9</v>
      </c>
      <c r="J92" s="43">
        <v>191</v>
      </c>
      <c r="K92" s="44" t="s">
        <v>48</v>
      </c>
      <c r="L92" s="43">
        <v>4.5</v>
      </c>
    </row>
    <row r="93" spans="1:12" ht="15">
      <c r="A93" s="23"/>
      <c r="B93" s="15"/>
      <c r="C93" s="11"/>
      <c r="D93" s="7" t="s">
        <v>29</v>
      </c>
      <c r="E93" s="42" t="s">
        <v>80</v>
      </c>
      <c r="F93" s="43">
        <v>50</v>
      </c>
      <c r="G93" s="43">
        <v>0.5</v>
      </c>
      <c r="H93" s="43">
        <v>1.5</v>
      </c>
      <c r="I93" s="43">
        <v>2.5</v>
      </c>
      <c r="J93" s="43">
        <v>37</v>
      </c>
      <c r="K93" s="44" t="s">
        <v>81</v>
      </c>
      <c r="L93" s="43">
        <v>2.5</v>
      </c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14</v>
      </c>
      <c r="J94" s="43">
        <v>54</v>
      </c>
      <c r="K94" s="44">
        <v>417</v>
      </c>
      <c r="L94" s="43">
        <v>4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8.84</v>
      </c>
      <c r="H95" s="43">
        <v>1.66</v>
      </c>
      <c r="I95" s="43">
        <v>38.479999999999997</v>
      </c>
      <c r="J95" s="43">
        <v>204</v>
      </c>
      <c r="K95" s="44">
        <v>1</v>
      </c>
      <c r="L95" s="43">
        <v>1.5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3.96</v>
      </c>
      <c r="H96" s="43">
        <v>0.72</v>
      </c>
      <c r="I96" s="43">
        <v>20.46</v>
      </c>
      <c r="J96" s="43">
        <v>104</v>
      </c>
      <c r="K96" s="44">
        <v>2</v>
      </c>
      <c r="L96" s="43">
        <v>1.6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SUM(F89:F98)</f>
        <v>860</v>
      </c>
      <c r="G99" s="19">
        <f t="shared" ref="G99" si="34">SUM(G89:G98)</f>
        <v>33.19</v>
      </c>
      <c r="H99" s="19">
        <f t="shared" ref="H99" si="35">SUM(H89:H98)</f>
        <v>41.029999999999994</v>
      </c>
      <c r="I99" s="19">
        <f t="shared" ref="I99" si="36">SUM(I89:I98)</f>
        <v>136.43</v>
      </c>
      <c r="J99" s="19">
        <f t="shared" ref="J99:L99" si="37">SUM(J89:J98)</f>
        <v>1018</v>
      </c>
      <c r="K99" s="25"/>
      <c r="L99" s="19">
        <f t="shared" si="37"/>
        <v>86.6</v>
      </c>
    </row>
    <row r="100" spans="1:12" ht="15.75" customHeight="1">
      <c r="A100" s="29">
        <f>A81</f>
        <v>1</v>
      </c>
      <c r="B100" s="30">
        <f>B81</f>
        <v>5</v>
      </c>
      <c r="C100" s="53" t="s">
        <v>4</v>
      </c>
      <c r="D100" s="54"/>
      <c r="E100" s="31"/>
      <c r="F100" s="32">
        <f>F88+F99</f>
        <v>860</v>
      </c>
      <c r="G100" s="32">
        <f t="shared" ref="G100" si="38">G88+G99</f>
        <v>33.19</v>
      </c>
      <c r="H100" s="32">
        <f t="shared" ref="H100" si="39">H88+H99</f>
        <v>41.029999999999994</v>
      </c>
      <c r="I100" s="32">
        <f t="shared" ref="I100" si="40">I88+I99</f>
        <v>136.43</v>
      </c>
      <c r="J100" s="32">
        <f t="shared" ref="J100:L100" si="41">J88+J99</f>
        <v>1018</v>
      </c>
      <c r="K100" s="32"/>
      <c r="L100" s="32">
        <f t="shared" si="41"/>
        <v>86.6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f t="shared" si="42"/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0.5</v>
      </c>
      <c r="H109" s="43">
        <v>3</v>
      </c>
      <c r="I109" s="43">
        <v>5</v>
      </c>
      <c r="J109" s="43">
        <v>47</v>
      </c>
      <c r="K109" s="44">
        <v>9</v>
      </c>
      <c r="L109" s="43">
        <v>11</v>
      </c>
    </row>
    <row r="110" spans="1:12" ht="25.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3.11</v>
      </c>
      <c r="H110" s="43">
        <v>4.76</v>
      </c>
      <c r="I110" s="43">
        <v>21.18</v>
      </c>
      <c r="J110" s="43">
        <v>140</v>
      </c>
      <c r="K110" s="44" t="s">
        <v>74</v>
      </c>
      <c r="L110" s="43">
        <v>18</v>
      </c>
    </row>
    <row r="111" spans="1:12" ht="25.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19.350000000000001</v>
      </c>
      <c r="H111" s="43">
        <v>16</v>
      </c>
      <c r="I111" s="43">
        <v>0.06</v>
      </c>
      <c r="J111" s="43">
        <v>221</v>
      </c>
      <c r="K111" s="44" t="s">
        <v>76</v>
      </c>
      <c r="L111" s="43">
        <v>32.5</v>
      </c>
    </row>
    <row r="112" spans="1:12" ht="1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0.08</v>
      </c>
      <c r="H112" s="43">
        <v>7.59</v>
      </c>
      <c r="I112" s="43">
        <v>0.14000000000000001</v>
      </c>
      <c r="J112" s="43">
        <v>69</v>
      </c>
      <c r="K112" s="44" t="s">
        <v>54</v>
      </c>
      <c r="L112" s="43">
        <v>3.5</v>
      </c>
    </row>
    <row r="113" spans="1:12" ht="1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0.4</v>
      </c>
      <c r="H113" s="43">
        <v>0.1</v>
      </c>
      <c r="I113" s="43">
        <v>15</v>
      </c>
      <c r="J113" s="43">
        <v>56.85</v>
      </c>
      <c r="K113" s="44" t="s">
        <v>64</v>
      </c>
      <c r="L113" s="43">
        <v>2.5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8.84</v>
      </c>
      <c r="H114" s="43">
        <v>1.66</v>
      </c>
      <c r="I114" s="43">
        <v>38.479999999999997</v>
      </c>
      <c r="J114" s="43">
        <v>204</v>
      </c>
      <c r="K114" s="44">
        <v>1</v>
      </c>
      <c r="L114" s="43">
        <v>2.2000000000000002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3.96</v>
      </c>
      <c r="H115" s="43">
        <v>0.72</v>
      </c>
      <c r="I115" s="43">
        <v>20.46</v>
      </c>
      <c r="J115" s="43">
        <v>104</v>
      </c>
      <c r="K115" s="44">
        <v>2</v>
      </c>
      <c r="L115" s="43">
        <v>2.2000000000000002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44">SUM(G109:G117)</f>
        <v>36.24</v>
      </c>
      <c r="H118" s="19">
        <f t="shared" si="44"/>
        <v>33.83</v>
      </c>
      <c r="I118" s="19">
        <f t="shared" si="44"/>
        <v>100.32</v>
      </c>
      <c r="J118" s="19">
        <f t="shared" si="44"/>
        <v>841.85</v>
      </c>
      <c r="K118" s="25"/>
      <c r="L118" s="19">
        <f t="shared" ref="L118" si="45">SUM(L109:L117)</f>
        <v>71.900000000000006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810</v>
      </c>
      <c r="G119" s="32">
        <f t="shared" ref="G119" si="46">G108+G118</f>
        <v>36.24</v>
      </c>
      <c r="H119" s="32">
        <f t="shared" ref="H119" si="47">H108+H118</f>
        <v>33.83</v>
      </c>
      <c r="I119" s="32">
        <f t="shared" ref="I119" si="48">I108+I118</f>
        <v>100.32</v>
      </c>
      <c r="J119" s="32">
        <f t="shared" ref="J119:L119" si="49">J108+J118</f>
        <v>841.85</v>
      </c>
      <c r="K119" s="32"/>
      <c r="L119" s="32">
        <f t="shared" si="49"/>
        <v>71.900000000000006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52">
        <v>7.5</v>
      </c>
      <c r="H128" s="52">
        <v>5.7</v>
      </c>
      <c r="I128" s="52">
        <v>14.7</v>
      </c>
      <c r="J128" s="43">
        <v>140</v>
      </c>
      <c r="K128" s="44" t="s">
        <v>42</v>
      </c>
      <c r="L128" s="43">
        <v>12</v>
      </c>
    </row>
    <row r="129" spans="1:12" ht="1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2.52</v>
      </c>
      <c r="H129" s="43">
        <v>7.25</v>
      </c>
      <c r="I129" s="43">
        <v>14.09</v>
      </c>
      <c r="J129" s="43">
        <v>132</v>
      </c>
      <c r="K129" s="44" t="s">
        <v>60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97</v>
      </c>
      <c r="F130" s="43">
        <v>180</v>
      </c>
      <c r="G130" s="43">
        <v>2.56</v>
      </c>
      <c r="H130" s="43">
        <v>14.91</v>
      </c>
      <c r="I130" s="43">
        <v>9.6300000000000008</v>
      </c>
      <c r="J130" s="43">
        <v>191.51</v>
      </c>
      <c r="K130" s="44">
        <v>153</v>
      </c>
      <c r="L130" s="43">
        <v>45</v>
      </c>
    </row>
    <row r="131" spans="1:12" ht="15">
      <c r="A131" s="14"/>
      <c r="B131" s="15"/>
      <c r="C131" s="11"/>
      <c r="D131" s="7" t="s">
        <v>30</v>
      </c>
      <c r="E131" s="42" t="s">
        <v>63</v>
      </c>
      <c r="F131" s="43">
        <v>200</v>
      </c>
      <c r="G131" s="43">
        <v>0.4</v>
      </c>
      <c r="H131" s="43">
        <v>0.1</v>
      </c>
      <c r="I131" s="43">
        <v>15</v>
      </c>
      <c r="J131" s="43">
        <v>56.85</v>
      </c>
      <c r="K131" s="44" t="s">
        <v>64</v>
      </c>
      <c r="L131" s="43">
        <v>2.5</v>
      </c>
    </row>
    <row r="132" spans="1:12" ht="15">
      <c r="A132" s="14"/>
      <c r="B132" s="15"/>
      <c r="C132" s="11"/>
      <c r="D132" s="7" t="s">
        <v>31</v>
      </c>
      <c r="E132" s="42" t="s">
        <v>46</v>
      </c>
      <c r="F132" s="43">
        <v>30</v>
      </c>
      <c r="G132" s="43">
        <v>8.84</v>
      </c>
      <c r="H132" s="43">
        <v>1.66</v>
      </c>
      <c r="I132" s="43">
        <v>38.479999999999997</v>
      </c>
      <c r="J132" s="43">
        <v>204</v>
      </c>
      <c r="K132" s="44">
        <v>1</v>
      </c>
      <c r="L132" s="43">
        <v>1.5</v>
      </c>
    </row>
    <row r="133" spans="1:12" ht="15">
      <c r="A133" s="14"/>
      <c r="B133" s="15"/>
      <c r="C133" s="11"/>
      <c r="D133" s="7" t="s">
        <v>32</v>
      </c>
      <c r="E133" s="42" t="s">
        <v>47</v>
      </c>
      <c r="F133" s="43">
        <v>30</v>
      </c>
      <c r="G133" s="43">
        <v>3.96</v>
      </c>
      <c r="H133" s="43">
        <v>0.72</v>
      </c>
      <c r="I133" s="43">
        <v>20.46</v>
      </c>
      <c r="J133" s="43">
        <v>104</v>
      </c>
      <c r="K133" s="44">
        <v>2</v>
      </c>
      <c r="L133" s="43">
        <v>1.6</v>
      </c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SUM(F128:F135)</f>
        <v>750</v>
      </c>
      <c r="G136" s="19">
        <f t="shared" ref="G136:J136" si="52">SUM(G128:G135)</f>
        <v>25.78</v>
      </c>
      <c r="H136" s="19">
        <f t="shared" si="52"/>
        <v>30.34</v>
      </c>
      <c r="I136" s="19">
        <f t="shared" si="52"/>
        <v>112.36000000000001</v>
      </c>
      <c r="J136" s="19">
        <f t="shared" si="52"/>
        <v>828.36</v>
      </c>
      <c r="K136" s="25"/>
      <c r="L136" s="19">
        <f t="shared" ref="L136" si="53">SUM(L128:L135)</f>
        <v>82.6</v>
      </c>
    </row>
    <row r="137" spans="1:12" ht="15">
      <c r="A137" s="33">
        <f>A120</f>
        <v>2</v>
      </c>
      <c r="B137" s="33">
        <f>B120</f>
        <v>2</v>
      </c>
      <c r="C137" s="53" t="s">
        <v>4</v>
      </c>
      <c r="D137" s="54"/>
      <c r="E137" s="31"/>
      <c r="F137" s="32">
        <f>F127+F136</f>
        <v>750</v>
      </c>
      <c r="G137" s="32">
        <f>G127+G136</f>
        <v>25.78</v>
      </c>
      <c r="H137" s="32">
        <f>H127+H136</f>
        <v>30.34</v>
      </c>
      <c r="I137" s="32">
        <f>I127+I136</f>
        <v>112.36000000000001</v>
      </c>
      <c r="J137" s="32">
        <f>J127+J136</f>
        <v>828.36</v>
      </c>
      <c r="K137" s="32"/>
      <c r="L137" s="32">
        <f>L127+L136</f>
        <v>82.6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54">SUM(G138:G144)</f>
        <v>0</v>
      </c>
      <c r="H145" s="19">
        <f t="shared" si="54"/>
        <v>0</v>
      </c>
      <c r="I145" s="19">
        <f t="shared" si="54"/>
        <v>0</v>
      </c>
      <c r="J145" s="19">
        <f t="shared" si="54"/>
        <v>0</v>
      </c>
      <c r="K145" s="25"/>
      <c r="L145" s="19">
        <f t="shared" ref="L145" si="55">SUM(L138:L144)</f>
        <v>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 t="s">
        <v>99</v>
      </c>
      <c r="F146" s="43">
        <v>60</v>
      </c>
      <c r="G146" s="52">
        <v>7.5</v>
      </c>
      <c r="H146" s="52">
        <v>5.7</v>
      </c>
      <c r="I146" s="52">
        <v>14.7</v>
      </c>
      <c r="J146" s="43">
        <v>140</v>
      </c>
      <c r="K146" s="44" t="s">
        <v>42</v>
      </c>
      <c r="L146" s="43">
        <v>6</v>
      </c>
    </row>
    <row r="147" spans="1:12" ht="15">
      <c r="A147" s="23"/>
      <c r="B147" s="15"/>
      <c r="C147" s="11"/>
      <c r="D147" s="7" t="s">
        <v>27</v>
      </c>
      <c r="E147" s="42" t="s">
        <v>100</v>
      </c>
      <c r="F147" s="43">
        <v>250</v>
      </c>
      <c r="G147" s="43">
        <v>5.7</v>
      </c>
      <c r="H147" s="43">
        <v>4.9000000000000004</v>
      </c>
      <c r="I147" s="43">
        <v>21.7</v>
      </c>
      <c r="J147" s="43">
        <v>155</v>
      </c>
      <c r="K147" s="44" t="s">
        <v>92</v>
      </c>
      <c r="L147" s="43">
        <v>18</v>
      </c>
    </row>
    <row r="148" spans="1:12" ht="15">
      <c r="A148" s="23"/>
      <c r="B148" s="15"/>
      <c r="C148" s="11"/>
      <c r="D148" s="7" t="s">
        <v>29</v>
      </c>
      <c r="E148" s="42" t="s">
        <v>72</v>
      </c>
      <c r="F148" s="43">
        <v>200</v>
      </c>
      <c r="G148" s="43">
        <v>17.5</v>
      </c>
      <c r="H148" s="43">
        <v>8.5</v>
      </c>
      <c r="I148" s="43">
        <v>40.9</v>
      </c>
      <c r="J148" s="43">
        <v>291</v>
      </c>
      <c r="K148" s="44">
        <v>161</v>
      </c>
      <c r="L148" s="43">
        <v>3.5</v>
      </c>
    </row>
    <row r="149" spans="1:12" ht="15">
      <c r="A149" s="23"/>
      <c r="B149" s="15"/>
      <c r="C149" s="11"/>
      <c r="D149" s="7" t="s">
        <v>28</v>
      </c>
      <c r="E149" s="42" t="s">
        <v>101</v>
      </c>
      <c r="F149" s="43">
        <v>95.2</v>
      </c>
      <c r="G149" s="43">
        <v>15.99</v>
      </c>
      <c r="H149" s="43">
        <v>11.7</v>
      </c>
      <c r="I149" s="43">
        <v>4.62</v>
      </c>
      <c r="J149" s="43">
        <v>258.67</v>
      </c>
      <c r="K149" s="44">
        <v>443</v>
      </c>
      <c r="L149" s="43">
        <v>43</v>
      </c>
    </row>
    <row r="150" spans="1:12" ht="15">
      <c r="A150" s="23"/>
      <c r="B150" s="15"/>
      <c r="C150" s="11"/>
      <c r="D150" s="7" t="s">
        <v>30</v>
      </c>
      <c r="E150" s="42" t="s">
        <v>55</v>
      </c>
      <c r="F150" s="43">
        <v>200</v>
      </c>
      <c r="G150" s="43">
        <v>0.12</v>
      </c>
      <c r="H150" s="43">
        <v>0.02</v>
      </c>
      <c r="I150" s="43">
        <v>10.199999999999999</v>
      </c>
      <c r="J150" s="43">
        <v>41</v>
      </c>
      <c r="K150" s="44" t="s">
        <v>56</v>
      </c>
      <c r="L150" s="43">
        <v>4.5</v>
      </c>
    </row>
    <row r="151" spans="1:12" ht="15">
      <c r="A151" s="23"/>
      <c r="B151" s="15"/>
      <c r="C151" s="11"/>
      <c r="D151" s="7" t="s">
        <v>31</v>
      </c>
      <c r="E151" s="42" t="s">
        <v>46</v>
      </c>
      <c r="F151" s="43">
        <v>30</v>
      </c>
      <c r="G151" s="43">
        <v>8.84</v>
      </c>
      <c r="H151" s="43">
        <v>1.66</v>
      </c>
      <c r="I151" s="43">
        <v>38.479999999999997</v>
      </c>
      <c r="J151" s="43">
        <v>204</v>
      </c>
      <c r="K151" s="44">
        <v>1</v>
      </c>
      <c r="L151" s="43">
        <v>1.5</v>
      </c>
    </row>
    <row r="152" spans="1:12" ht="15">
      <c r="A152" s="23"/>
      <c r="B152" s="15"/>
      <c r="C152" s="11"/>
      <c r="D152" s="7" t="s">
        <v>32</v>
      </c>
      <c r="E152" s="42" t="s">
        <v>47</v>
      </c>
      <c r="F152" s="43">
        <v>30</v>
      </c>
      <c r="G152" s="43">
        <v>3.96</v>
      </c>
      <c r="H152" s="43">
        <v>0.72</v>
      </c>
      <c r="I152" s="43">
        <v>20.46</v>
      </c>
      <c r="J152" s="43">
        <v>104</v>
      </c>
      <c r="K152" s="44">
        <v>2</v>
      </c>
      <c r="L152" s="43">
        <v>1.6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865.2</v>
      </c>
      <c r="G155" s="19">
        <f>SUM(G146:G154)</f>
        <v>59.609999999999992</v>
      </c>
      <c r="H155" s="19">
        <f>SUM(H146:H154)</f>
        <v>33.199999999999996</v>
      </c>
      <c r="I155" s="19">
        <f>SUM(I146:I154)</f>
        <v>151.06</v>
      </c>
      <c r="J155" s="19">
        <f>SUM(J146:J154)</f>
        <v>1193.67</v>
      </c>
      <c r="K155" s="25"/>
      <c r="L155" s="19">
        <f>SUM(L146:L154)</f>
        <v>78.099999999999994</v>
      </c>
    </row>
    <row r="156" spans="1:12" ht="15">
      <c r="A156" s="29">
        <f>A138</f>
        <v>2</v>
      </c>
      <c r="B156" s="30">
        <f>B138</f>
        <v>3</v>
      </c>
      <c r="C156" s="53" t="s">
        <v>4</v>
      </c>
      <c r="D156" s="54"/>
      <c r="E156" s="31"/>
      <c r="F156" s="32">
        <f>F145+F155</f>
        <v>865.2</v>
      </c>
      <c r="G156" s="32">
        <f>G145+G155</f>
        <v>59.609999999999992</v>
      </c>
      <c r="H156" s="32">
        <f>H145+H155</f>
        <v>33.199999999999996</v>
      </c>
      <c r="I156" s="32">
        <f>I145+I155</f>
        <v>151.06</v>
      </c>
      <c r="J156" s="32">
        <f>J145+J155</f>
        <v>1193.67</v>
      </c>
      <c r="K156" s="32"/>
      <c r="L156" s="32">
        <f>L145+L155</f>
        <v>78.099999999999994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56">SUM(G157:G163)</f>
        <v>0</v>
      </c>
      <c r="H164" s="19">
        <f t="shared" si="56"/>
        <v>0</v>
      </c>
      <c r="I164" s="19">
        <f t="shared" si="56"/>
        <v>0</v>
      </c>
      <c r="J164" s="19">
        <f t="shared" si="56"/>
        <v>0</v>
      </c>
      <c r="K164" s="25"/>
      <c r="L164" s="19">
        <f t="shared" ref="L164" si="57">SUM(L157:L163)</f>
        <v>0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 t="s">
        <v>51</v>
      </c>
      <c r="F165" s="43">
        <v>60</v>
      </c>
      <c r="G165" s="43">
        <v>0.9</v>
      </c>
      <c r="H165" s="43">
        <v>6.1</v>
      </c>
      <c r="I165" s="43">
        <v>3</v>
      </c>
      <c r="J165" s="43">
        <v>71.400000000000006</v>
      </c>
      <c r="K165" s="44" t="s">
        <v>52</v>
      </c>
      <c r="L165" s="43">
        <v>14.5</v>
      </c>
    </row>
    <row r="166" spans="1:12" ht="15">
      <c r="A166" s="23"/>
      <c r="B166" s="15"/>
      <c r="C166" s="11"/>
      <c r="D166" s="7" t="s">
        <v>27</v>
      </c>
      <c r="E166" s="42" t="s">
        <v>95</v>
      </c>
      <c r="F166" s="43">
        <v>250</v>
      </c>
      <c r="G166" s="43">
        <v>3</v>
      </c>
      <c r="H166" s="43">
        <v>5</v>
      </c>
      <c r="I166" s="43">
        <v>20</v>
      </c>
      <c r="J166" s="43">
        <v>142</v>
      </c>
      <c r="K166" s="44">
        <v>43</v>
      </c>
      <c r="L166" s="43">
        <v>18</v>
      </c>
    </row>
    <row r="167" spans="1:12" ht="15">
      <c r="A167" s="23"/>
      <c r="B167" s="15"/>
      <c r="C167" s="11"/>
      <c r="D167" s="7" t="s">
        <v>28</v>
      </c>
      <c r="E167" s="42" t="s">
        <v>96</v>
      </c>
      <c r="F167" s="43">
        <v>90</v>
      </c>
      <c r="G167" s="43">
        <v>8</v>
      </c>
      <c r="H167" s="43">
        <v>7.4</v>
      </c>
      <c r="I167" s="43">
        <v>2.2000000000000002</v>
      </c>
      <c r="J167" s="43">
        <v>108</v>
      </c>
      <c r="K167" s="44">
        <v>377</v>
      </c>
      <c r="L167" s="43">
        <v>32</v>
      </c>
    </row>
    <row r="168" spans="1:12" ht="15">
      <c r="A168" s="23"/>
      <c r="B168" s="15"/>
      <c r="C168" s="11"/>
      <c r="D168" s="7" t="s">
        <v>29</v>
      </c>
      <c r="E168" s="42" t="s">
        <v>69</v>
      </c>
      <c r="F168" s="43">
        <v>150</v>
      </c>
      <c r="G168" s="43">
        <v>3</v>
      </c>
      <c r="H168" s="43">
        <v>5</v>
      </c>
      <c r="I168" s="43">
        <v>20</v>
      </c>
      <c r="J168" s="43">
        <v>141</v>
      </c>
      <c r="K168" s="44">
        <v>335</v>
      </c>
      <c r="L168" s="43">
        <v>12.5</v>
      </c>
    </row>
    <row r="169" spans="1:12" ht="15">
      <c r="A169" s="23"/>
      <c r="B169" s="15"/>
      <c r="C169" s="11"/>
      <c r="D169" s="7" t="s">
        <v>30</v>
      </c>
      <c r="E169" s="42" t="s">
        <v>63</v>
      </c>
      <c r="F169" s="43">
        <v>200</v>
      </c>
      <c r="G169" s="43">
        <v>0.2</v>
      </c>
      <c r="H169" s="43">
        <v>0.1</v>
      </c>
      <c r="I169" s="43">
        <v>15</v>
      </c>
      <c r="J169" s="43">
        <v>60</v>
      </c>
      <c r="K169" s="44" t="s">
        <v>87</v>
      </c>
      <c r="L169" s="43">
        <v>2.5</v>
      </c>
    </row>
    <row r="170" spans="1:12" ht="15">
      <c r="A170" s="23"/>
      <c r="B170" s="15"/>
      <c r="C170" s="11"/>
      <c r="D170" s="7" t="s">
        <v>31</v>
      </c>
      <c r="E170" s="42" t="s">
        <v>46</v>
      </c>
      <c r="F170" s="43">
        <v>30</v>
      </c>
      <c r="G170" s="43">
        <v>8.84</v>
      </c>
      <c r="H170" s="43">
        <v>1.66</v>
      </c>
      <c r="I170" s="43">
        <v>38.479999999999997</v>
      </c>
      <c r="J170" s="43">
        <v>204</v>
      </c>
      <c r="K170" s="44">
        <v>1</v>
      </c>
      <c r="L170" s="43">
        <v>1.5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3.96</v>
      </c>
      <c r="H171" s="43">
        <v>0.72</v>
      </c>
      <c r="I171" s="43">
        <v>20.46</v>
      </c>
      <c r="J171" s="43">
        <v>104</v>
      </c>
      <c r="K171" s="44">
        <v>2</v>
      </c>
      <c r="L171" s="43">
        <v>1.6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810</v>
      </c>
      <c r="G174" s="19">
        <f t="shared" ref="G174:J174" si="58">SUM(G165:G173)</f>
        <v>27.9</v>
      </c>
      <c r="H174" s="19">
        <f t="shared" si="58"/>
        <v>25.98</v>
      </c>
      <c r="I174" s="19">
        <f t="shared" si="58"/>
        <v>119.14000000000001</v>
      </c>
      <c r="J174" s="19">
        <f t="shared" si="58"/>
        <v>830.4</v>
      </c>
      <c r="K174" s="25"/>
      <c r="L174" s="19">
        <f t="shared" ref="L174" si="59">SUM(L165:L173)</f>
        <v>82.6</v>
      </c>
    </row>
    <row r="175" spans="1:12" ht="15">
      <c r="A175" s="29">
        <f>A157</f>
        <v>2</v>
      </c>
      <c r="B175" s="30">
        <f>B157</f>
        <v>4</v>
      </c>
      <c r="C175" s="53" t="s">
        <v>4</v>
      </c>
      <c r="D175" s="54"/>
      <c r="E175" s="31"/>
      <c r="F175" s="32">
        <f>F164+F174</f>
        <v>810</v>
      </c>
      <c r="G175" s="32">
        <f>G164+G174</f>
        <v>27.9</v>
      </c>
      <c r="H175" s="32">
        <f>H164+H174</f>
        <v>25.98</v>
      </c>
      <c r="I175" s="32">
        <f>I164+I174</f>
        <v>119.14000000000001</v>
      </c>
      <c r="J175" s="32">
        <f>J164+J174</f>
        <v>830.4</v>
      </c>
      <c r="K175" s="32"/>
      <c r="L175" s="32">
        <f>L164+L174</f>
        <v>82.6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SUM(F176:F181)</f>
        <v>0</v>
      </c>
      <c r="G182" s="19">
        <f>SUM(G176:G181)</f>
        <v>0</v>
      </c>
      <c r="H182" s="19">
        <f>SUM(H176:H181)</f>
        <v>0</v>
      </c>
      <c r="I182" s="19">
        <f>SUM(I176:I181)</f>
        <v>0</v>
      </c>
      <c r="J182" s="19">
        <f>SUM(J176:J181)</f>
        <v>0</v>
      </c>
      <c r="K182" s="25"/>
      <c r="L182" s="19">
        <f>SUM(L176:L181)</f>
        <v>0</v>
      </c>
    </row>
    <row r="183" spans="1:12" ht="24.75" customHeight="1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 t="s">
        <v>83</v>
      </c>
      <c r="F183" s="43">
        <v>60</v>
      </c>
      <c r="G183" s="43">
        <v>1.4</v>
      </c>
      <c r="H183" s="43">
        <v>6.1</v>
      </c>
      <c r="I183" s="43">
        <v>6.68</v>
      </c>
      <c r="J183" s="43">
        <v>87</v>
      </c>
      <c r="K183" s="44" t="s">
        <v>78</v>
      </c>
      <c r="L183" s="43">
        <v>12</v>
      </c>
    </row>
    <row r="184" spans="1:12" ht="15">
      <c r="A184" s="23"/>
      <c r="B184" s="15"/>
      <c r="C184" s="11"/>
      <c r="D184" s="7" t="s">
        <v>27</v>
      </c>
      <c r="E184" s="42" t="s">
        <v>84</v>
      </c>
      <c r="F184" s="43">
        <v>250</v>
      </c>
      <c r="G184" s="43">
        <v>5</v>
      </c>
      <c r="H184" s="43">
        <v>5.6</v>
      </c>
      <c r="I184" s="43">
        <v>16</v>
      </c>
      <c r="J184" s="43">
        <v>145</v>
      </c>
      <c r="K184" s="44" t="s">
        <v>43</v>
      </c>
      <c r="L184" s="43">
        <v>20</v>
      </c>
    </row>
    <row r="185" spans="1:12" ht="15">
      <c r="A185" s="23"/>
      <c r="B185" s="15"/>
      <c r="C185" s="11"/>
      <c r="D185" s="7" t="s">
        <v>28</v>
      </c>
      <c r="E185" s="42" t="s">
        <v>102</v>
      </c>
      <c r="F185" s="43">
        <v>160</v>
      </c>
      <c r="G185" s="43">
        <v>8.15</v>
      </c>
      <c r="H185" s="43">
        <v>12.77</v>
      </c>
      <c r="I185" s="43">
        <v>48.31</v>
      </c>
      <c r="J185" s="43">
        <v>342</v>
      </c>
      <c r="K185" s="44" t="s">
        <v>53</v>
      </c>
      <c r="L185" s="43">
        <v>30</v>
      </c>
    </row>
    <row r="186" spans="1:12" ht="25.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</v>
      </c>
      <c r="H186" s="43">
        <v>0.1</v>
      </c>
      <c r="I186" s="43">
        <v>27.9</v>
      </c>
      <c r="J186" s="43">
        <v>113</v>
      </c>
      <c r="K186" s="44">
        <v>648</v>
      </c>
      <c r="L186" s="43">
        <v>4</v>
      </c>
    </row>
    <row r="187" spans="1:12" ht="15">
      <c r="A187" s="23"/>
      <c r="B187" s="15"/>
      <c r="C187" s="11"/>
      <c r="D187" s="7" t="s">
        <v>31</v>
      </c>
      <c r="E187" s="42" t="s">
        <v>46</v>
      </c>
      <c r="F187" s="43">
        <v>30</v>
      </c>
      <c r="G187" s="43">
        <v>8.84</v>
      </c>
      <c r="H187" s="43">
        <v>1.66</v>
      </c>
      <c r="I187" s="43">
        <v>38.479999999999997</v>
      </c>
      <c r="J187" s="43">
        <v>204</v>
      </c>
      <c r="K187" s="44">
        <v>1</v>
      </c>
      <c r="L187" s="43">
        <v>2.2000000000000002</v>
      </c>
    </row>
    <row r="188" spans="1:12" ht="15">
      <c r="A188" s="23"/>
      <c r="B188" s="15"/>
      <c r="C188" s="11"/>
      <c r="D188" s="7" t="s">
        <v>32</v>
      </c>
      <c r="E188" s="42" t="s">
        <v>47</v>
      </c>
      <c r="F188" s="43">
        <v>30</v>
      </c>
      <c r="G188" s="43">
        <v>3.96</v>
      </c>
      <c r="H188" s="43">
        <v>0.72</v>
      </c>
      <c r="I188" s="43">
        <v>20.46</v>
      </c>
      <c r="J188" s="43">
        <v>104</v>
      </c>
      <c r="K188" s="44">
        <v>2</v>
      </c>
      <c r="L188" s="43">
        <v>2.2000000000000002</v>
      </c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33</v>
      </c>
      <c r="E190" s="9"/>
      <c r="F190" s="19">
        <f>SUM(F183:F189)</f>
        <v>730</v>
      </c>
      <c r="G190" s="19">
        <f>SUM(G183:G189)</f>
        <v>27.450000000000003</v>
      </c>
      <c r="H190" s="19">
        <f>SUM(H183:H189)</f>
        <v>26.95</v>
      </c>
      <c r="I190" s="19">
        <f>SUM(I183:I189)</f>
        <v>157.83000000000001</v>
      </c>
      <c r="J190" s="19">
        <f>SUM(J183:J189)</f>
        <v>995</v>
      </c>
      <c r="K190" s="25"/>
      <c r="L190" s="19">
        <f>SUM(L183:L189)</f>
        <v>70.400000000000006</v>
      </c>
    </row>
    <row r="191" spans="1:12" ht="15">
      <c r="A191" s="29">
        <f>A176</f>
        <v>2</v>
      </c>
      <c r="B191" s="30">
        <f>B176</f>
        <v>5</v>
      </c>
      <c r="C191" s="53" t="s">
        <v>4</v>
      </c>
      <c r="D191" s="54"/>
      <c r="E191" s="31"/>
      <c r="F191" s="32">
        <f>F182+F190</f>
        <v>730</v>
      </c>
      <c r="G191" s="32">
        <f>G182+G190</f>
        <v>27.450000000000003</v>
      </c>
      <c r="H191" s="32">
        <f>H182+H190</f>
        <v>26.95</v>
      </c>
      <c r="I191" s="32">
        <f>I182+I190</f>
        <v>157.83000000000001</v>
      </c>
      <c r="J191" s="32">
        <f>J182+J190</f>
        <v>995</v>
      </c>
      <c r="K191" s="32"/>
      <c r="L191" s="32">
        <f>L182+L190</f>
        <v>70.400000000000006</v>
      </c>
    </row>
    <row r="192" spans="1:12">
      <c r="A192" s="27"/>
      <c r="B192" s="28"/>
      <c r="C192" s="55" t="s">
        <v>5</v>
      </c>
      <c r="D192" s="55"/>
      <c r="E192" s="55"/>
      <c r="F192" s="34">
        <f>(F24+F43+F61+F80+F100+F119+F137+F156+F175+F191)/(IF(F24=0,0,1)+IF(F43=0,0,1)+IF(F61=0,0,1)+IF(F80=0,0,1)+IF(F100=0,0,1)+IF(F119=0,0,1)+IF(F137=0,0,1)+IF(F156=0,0,1)+IF(F175=0,0,1)+IF(F191=0,0,1))</f>
        <v>796.52</v>
      </c>
      <c r="G192" s="51">
        <f>(G24+G43+G61+G80+G100+G119+G137+G156+G175+G191)/(IF(G24=0,0,1)+IF(G43=0,0,1)+IF(G61=0,0,1)+IF(G80=0,0,1)+IF(G100=0,0,1)+IF(G119=0,0,1)+IF(G137=0,0,1)+IF(G156=0,0,1)+IF(G175=0,0,1)+IF(G191=0,0,1))</f>
        <v>34.396000000000001</v>
      </c>
      <c r="H192" s="51">
        <f>(H24+H43+H61+H80+H100+H119+H137+H156+H175+H191)/(IF(H24=0,0,1)+IF(H43=0,0,1)+IF(H61=0,0,1)+IF(H80=0,0,1)+IF(H100=0,0,1)+IF(H119=0,0,1)+IF(H137=0,0,1)+IF(H156=0,0,1)+IF(H175=0,0,1)+IF(H191=0,0,1))</f>
        <v>28.149999999999995</v>
      </c>
      <c r="I192" s="51">
        <f>(I24+I43+I61+I80+I100+I119+I137+I156+I175+I191)/(IF(I24=0,0,1)+IF(I43=0,0,1)+IF(I61=0,0,1)+IF(I80=0,0,1)+IF(I100=0,0,1)+IF(I119=0,0,1)+IF(I137=0,0,1)+IF(I156=0,0,1)+IF(I175=0,0,1)+IF(I191=0,0,1))</f>
        <v>130.38900000000001</v>
      </c>
      <c r="J192" s="51">
        <f>(J24+J43+J61+J80+J100+J119+J137+J156+J175+J191)/(IF(J24=0,0,1)+IF(J43=0,0,1)+IF(J61=0,0,1)+IF(J80=0,0,1)+IF(J100=0,0,1)+IF(J119=0,0,1)+IF(J137=0,0,1)+IF(J156=0,0,1)+IF(J175=0,0,1)+IF(J191=0,0,1))</f>
        <v>924.98199999999997</v>
      </c>
      <c r="K192" s="34"/>
      <c r="L192" s="34">
        <f>(L24+L43+L61+L80+L100+L119+L137+L156+L175+L191)/(IF(L24=0,0,1)+IF(L43=0,0,1)+IF(L61=0,0,1)+IF(L80=0,0,1)+IF(L100=0,0,1)+IF(L119=0,0,1)+IF(L137=0,0,1)+IF(L156=0,0,1)+IF(L175=0,0,1)+IF(L191=0,0,1))</f>
        <v>79.739999999999995</v>
      </c>
    </row>
  </sheetData>
  <mergeCells count="14">
    <mergeCell ref="C1:E1"/>
    <mergeCell ref="H1:K1"/>
    <mergeCell ref="H2:K2"/>
    <mergeCell ref="C43:D43"/>
    <mergeCell ref="C61:D61"/>
    <mergeCell ref="C80:D80"/>
    <mergeCell ref="C100:D100"/>
    <mergeCell ref="C24:D24"/>
    <mergeCell ref="C192:E192"/>
    <mergeCell ref="C191:D191"/>
    <mergeCell ref="C119:D119"/>
    <mergeCell ref="C137:D137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&lt;&gt;</cp:lastModifiedBy>
  <cp:lastPrinted>2012-01-04T17:16:51Z</cp:lastPrinted>
  <dcterms:created xsi:type="dcterms:W3CDTF">2022-05-16T14:23:56Z</dcterms:created>
  <dcterms:modified xsi:type="dcterms:W3CDTF">2011-12-31T19:19:35Z</dcterms:modified>
</cp:coreProperties>
</file>